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360" windowHeight="5055" activeTab="0"/>
  </bookViews>
  <sheets>
    <sheet name="План ФХД 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<sst xmlns="http://schemas.openxmlformats.org/spreadsheetml/2006/main" count="65" uniqueCount="63">
  <si>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(расшифровка подписи)</t>
  </si>
  <si>
    <t>Единица измерения: руб.</t>
  </si>
  <si>
    <t>Наименование показателя</t>
  </si>
  <si>
    <t>в том числе</t>
  </si>
  <si>
    <t>Заработная плата</t>
  </si>
  <si>
    <t>Услуги связи</t>
  </si>
  <si>
    <t>Прочие расходы</t>
  </si>
  <si>
    <t>Оплата работ, услуг, всего</t>
  </si>
  <si>
    <t>Адрес фактического местонахождения учреждения</t>
  </si>
  <si>
    <t>Цели деятельности учреждения:</t>
  </si>
  <si>
    <t>Виды деятельности учреждения:</t>
  </si>
  <si>
    <t>КБК</t>
  </si>
  <si>
    <t>Оплата труда и начисления на оплату труда , всего</t>
  </si>
  <si>
    <t>Наименование муниципального бюджетного учреждения :</t>
  </si>
  <si>
    <t>ИНН/КПП</t>
  </si>
  <si>
    <t>Учредители</t>
  </si>
  <si>
    <t>оказание платных образовательных услуг</t>
  </si>
  <si>
    <t xml:space="preserve">
3279996,00
</t>
  </si>
  <si>
    <t>Негосударственное образовательное частное учреждение  дополнительного профессионального образования "Межрегиональный учебный центр"</t>
  </si>
  <si>
    <t>7718746574/771801001</t>
  </si>
  <si>
    <t>ООО "ГК "АП-Реал"</t>
  </si>
  <si>
    <t>Москва, ул. Краснобогатырская, д.19А</t>
  </si>
  <si>
    <t>осуществление деятельности в сфере дополнительного профессионального образования</t>
  </si>
  <si>
    <t>январь</t>
  </si>
  <si>
    <t>март</t>
  </si>
  <si>
    <t>апрель</t>
  </si>
  <si>
    <t xml:space="preserve">май </t>
  </si>
  <si>
    <t>июнь</t>
  </si>
  <si>
    <t>июль</t>
  </si>
  <si>
    <t>август</t>
  </si>
  <si>
    <t>окт.</t>
  </si>
  <si>
    <t>фев.</t>
  </si>
  <si>
    <t>сент.</t>
  </si>
  <si>
    <t>нояб.</t>
  </si>
  <si>
    <t>дек.</t>
  </si>
  <si>
    <t>платные образовательные услуги</t>
  </si>
  <si>
    <t>Оборудование</t>
  </si>
  <si>
    <t>Реклама</t>
  </si>
  <si>
    <t xml:space="preserve">Арендная плата </t>
  </si>
  <si>
    <t>Канцелярия</t>
  </si>
  <si>
    <t>Банковские услуги</t>
  </si>
  <si>
    <t>аренда оборудования</t>
  </si>
  <si>
    <t>Расходы на оказание образовательных услуг</t>
  </si>
  <si>
    <t>Главный бухгалтер НОЧУ ДПО "МУЦ"</t>
  </si>
  <si>
    <t>налоги</t>
  </si>
  <si>
    <t>поверка оборудования</t>
  </si>
  <si>
    <t>1. Поступления всего</t>
  </si>
  <si>
    <t>2. Расходы, всего:</t>
  </si>
  <si>
    <t xml:space="preserve">I.  Сведения о деятельности некоммерческого учреждения </t>
  </si>
  <si>
    <t>II. Показатели по поступлениям и расходам учреждения</t>
  </si>
  <si>
    <t>Е.П. Семенова</t>
  </si>
  <si>
    <t>Доставка</t>
  </si>
  <si>
    <t>Расходы на автомобилии</t>
  </si>
  <si>
    <t>консультационно-информационные услуги</t>
  </si>
  <si>
    <t>Договоры с поставщиками</t>
  </si>
  <si>
    <t>Возврат</t>
  </si>
  <si>
    <t>Взносы с ФОТ</t>
  </si>
  <si>
    <t>Директор НОЧУ  ДПО "МУЦ"</t>
  </si>
  <si>
    <t>План финансово - хозяйственной деятельности частной образовательной организации на 2018 год</t>
  </si>
  <si>
    <t>2018 год</t>
  </si>
  <si>
    <t>56 556,00</t>
  </si>
  <si>
    <t>205858,90</t>
  </si>
  <si>
    <t>"15" января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</si>
</sst>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0"/>
      <name val="Arial Cyr"/>
      <family val="0"/>
    </font>
    <font>
      <b/>
      <sz val="12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2D050"/>
      <name val="Arial Cyr"/>
      <family val="0"/>
    </font>
    <font>
      <b/>
      <sz val="12"/>
      <color rgb="FF92D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>
        <color indexed="63"/>
      </bottom>
    </border>
    <border>
      <left style="thin"/>
      <right/>
      <top style="medium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4" fontId="12" fillId="0" borderId="12" xfId="0" applyNumberFormat="1" applyFont="1" applyBorder="1" applyAlignment="1">
      <alignment horizontal="center" wrapText="1"/>
    </xf>
    <xf numFmtId="4" fontId="11" fillId="0" borderId="12" xfId="0" applyNumberFormat="1" applyFont="1" applyBorder="1" applyAlignment="1">
      <alignment horizontal="center" wrapText="1"/>
    </xf>
    <xf numFmtId="4" fontId="55" fillId="0" borderId="12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2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vertical="center"/>
    </xf>
    <xf numFmtId="2" fontId="11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70" zoomScaleNormal="70" zoomScalePageLayoutView="0" workbookViewId="0" topLeftCell="A49">
      <selection activeCell="B71" sqref="B71"/>
    </sheetView>
  </sheetViews>
  <sheetFormatPr defaultColWidth="9.00390625" defaultRowHeight="12.75"/>
  <cols>
    <col min="1" max="1" width="46.75390625" style="6" customWidth="1"/>
    <col min="2" max="2" width="14.75390625" style="6" customWidth="1"/>
    <col min="3" max="3" width="18.00390625" style="6" customWidth="1"/>
    <col min="4" max="4" width="16.00390625" style="6" customWidth="1"/>
    <col min="5" max="5" width="14.00390625" style="6" customWidth="1"/>
    <col min="6" max="6" width="15.125" style="6" customWidth="1"/>
    <col min="7" max="7" width="11.875" style="6" customWidth="1"/>
    <col min="8" max="9" width="14.625" style="6" customWidth="1"/>
    <col min="10" max="10" width="14.75390625" style="6" customWidth="1"/>
    <col min="11" max="11" width="12.375" style="6" customWidth="1"/>
    <col min="12" max="12" width="15.00390625" style="6" customWidth="1"/>
    <col min="13" max="13" width="14.75390625" style="6" customWidth="1"/>
    <col min="14" max="14" width="14.25390625" style="6" customWidth="1"/>
    <col min="15" max="16384" width="9.125" style="6" customWidth="1"/>
  </cols>
  <sheetData>
    <row r="1" spans="1:3" ht="15" customHeight="1">
      <c r="A1" s="3"/>
      <c r="B1" s="4"/>
      <c r="C1" s="5"/>
    </row>
    <row r="2" spans="1:3" ht="17.25" customHeight="1">
      <c r="A2" s="3"/>
      <c r="B2" s="4"/>
      <c r="C2" s="7"/>
    </row>
    <row r="3" spans="1:3" ht="15" customHeight="1">
      <c r="A3" s="3"/>
      <c r="B3" s="4"/>
      <c r="C3" s="30"/>
    </row>
    <row r="4" spans="1:3" ht="15" customHeight="1">
      <c r="A4" s="3"/>
      <c r="B4" s="4"/>
      <c r="C4" s="7" t="s">
        <v>50</v>
      </c>
    </row>
    <row r="5" spans="1:3" ht="15" customHeight="1">
      <c r="A5" s="3"/>
      <c r="B5" s="4"/>
      <c r="C5" s="30" t="s">
        <v>0</v>
      </c>
    </row>
    <row r="6" spans="1:3" ht="36" customHeight="1">
      <c r="A6" s="3"/>
      <c r="B6" s="4"/>
      <c r="C6" s="1"/>
    </row>
    <row r="7" spans="1:3" ht="15" customHeight="1">
      <c r="A7" s="3"/>
      <c r="B7" s="4"/>
      <c r="C7" s="9"/>
    </row>
    <row r="8" spans="1:3" ht="39" customHeight="1">
      <c r="A8" s="54" t="s">
        <v>58</v>
      </c>
      <c r="B8" s="54"/>
      <c r="C8" s="54"/>
    </row>
    <row r="9" spans="1:3" ht="10.5" customHeight="1">
      <c r="A9" s="54"/>
      <c r="B9" s="54"/>
      <c r="C9" s="54"/>
    </row>
    <row r="10" spans="1:3" ht="10.5" customHeight="1">
      <c r="A10" s="10"/>
      <c r="B10" s="10"/>
      <c r="C10" s="11"/>
    </row>
    <row r="11" spans="1:3" ht="10.5" customHeight="1">
      <c r="A11" s="12"/>
      <c r="B11" s="9"/>
      <c r="C11" s="13"/>
    </row>
    <row r="12" spans="1:3" ht="46.5" customHeight="1" thickBot="1">
      <c r="A12" s="15" t="s">
        <v>13</v>
      </c>
      <c r="B12" s="55" t="s">
        <v>18</v>
      </c>
      <c r="C12" s="55"/>
    </row>
    <row r="13" spans="1:3" ht="9.75" customHeight="1">
      <c r="A13" s="16"/>
      <c r="B13" s="17"/>
      <c r="C13" s="14"/>
    </row>
    <row r="14" spans="1:3" ht="9.75" customHeight="1">
      <c r="A14" s="18"/>
      <c r="B14" s="19"/>
      <c r="C14" s="14"/>
    </row>
    <row r="15" spans="1:3" ht="15" customHeight="1" thickBot="1">
      <c r="A15" s="2" t="s">
        <v>14</v>
      </c>
      <c r="B15" s="56" t="s">
        <v>19</v>
      </c>
      <c r="C15" s="56"/>
    </row>
    <row r="16" spans="1:3" ht="16.5" customHeight="1">
      <c r="A16" s="2" t="s">
        <v>1</v>
      </c>
      <c r="B16" s="20"/>
      <c r="C16" s="14"/>
    </row>
    <row r="17" spans="1:3" ht="15" customHeight="1">
      <c r="A17" s="67" t="s">
        <v>15</v>
      </c>
      <c r="B17" s="19"/>
      <c r="C17" s="21"/>
    </row>
    <row r="18" spans="1:3" ht="18" customHeight="1" thickBot="1">
      <c r="A18" s="67"/>
      <c r="B18" s="55" t="s">
        <v>20</v>
      </c>
      <c r="C18" s="55"/>
    </row>
    <row r="19" spans="1:3" ht="13.5" customHeight="1">
      <c r="A19" s="18"/>
      <c r="B19" s="19"/>
      <c r="C19" s="21"/>
    </row>
    <row r="20" spans="1:3" ht="15" customHeight="1">
      <c r="A20" s="67" t="s">
        <v>8</v>
      </c>
      <c r="B20" s="68" t="s">
        <v>21</v>
      </c>
      <c r="C20" s="68"/>
    </row>
    <row r="21" spans="1:3" ht="36.75" customHeight="1" thickBot="1">
      <c r="A21" s="67"/>
      <c r="B21" s="55"/>
      <c r="C21" s="55"/>
    </row>
    <row r="22" spans="1:3" ht="15" customHeight="1">
      <c r="A22" s="69"/>
      <c r="B22" s="69"/>
      <c r="C22" s="69"/>
    </row>
    <row r="23" spans="1:3" ht="5.25" customHeight="1">
      <c r="A23" s="22"/>
      <c r="B23" s="19"/>
      <c r="C23" s="19"/>
    </row>
    <row r="24" spans="1:3" ht="15" customHeight="1">
      <c r="A24" s="65" t="s">
        <v>48</v>
      </c>
      <c r="B24" s="65"/>
      <c r="C24" s="65"/>
    </row>
    <row r="25" spans="1:3" ht="15" customHeight="1">
      <c r="A25" s="23"/>
      <c r="B25" s="12"/>
      <c r="C25" s="23"/>
    </row>
    <row r="26" spans="1:3" ht="59.25" customHeight="1" thickBot="1">
      <c r="A26" s="2" t="s">
        <v>9</v>
      </c>
      <c r="B26" s="66" t="s">
        <v>22</v>
      </c>
      <c r="C26" s="66"/>
    </row>
    <row r="27" spans="1:3" ht="15" customHeight="1">
      <c r="A27" s="64"/>
      <c r="B27" s="64"/>
      <c r="C27" s="64"/>
    </row>
    <row r="28" spans="1:3" ht="12" customHeight="1">
      <c r="A28" s="15"/>
      <c r="B28" s="15"/>
      <c r="C28" s="15"/>
    </row>
    <row r="29" spans="1:3" ht="30.75" customHeight="1" thickBot="1">
      <c r="A29" s="2" t="s">
        <v>10</v>
      </c>
      <c r="B29" s="66" t="s">
        <v>16</v>
      </c>
      <c r="C29" s="66"/>
    </row>
    <row r="30" spans="1:3" ht="15" customHeight="1">
      <c r="A30" s="64"/>
      <c r="B30" s="64"/>
      <c r="C30" s="64"/>
    </row>
    <row r="31" spans="1:3" ht="7.5" customHeight="1">
      <c r="A31" s="15"/>
      <c r="B31" s="15"/>
      <c r="C31" s="15"/>
    </row>
    <row r="32" spans="1:3" ht="7.5" customHeight="1">
      <c r="A32" s="24"/>
      <c r="B32" s="24"/>
      <c r="C32" s="24"/>
    </row>
    <row r="33" spans="1:3" ht="15">
      <c r="A33" s="13"/>
      <c r="B33" s="13"/>
      <c r="C33" s="19"/>
    </row>
    <row r="34" spans="1:3" ht="14.25" customHeight="1">
      <c r="A34" s="62" t="s">
        <v>49</v>
      </c>
      <c r="B34" s="62"/>
      <c r="C34" s="62"/>
    </row>
    <row r="35" spans="1:3" ht="15" thickBot="1">
      <c r="A35" s="25"/>
      <c r="B35" s="25"/>
      <c r="C35" s="25"/>
    </row>
    <row r="36" spans="1:14" s="32" customFormat="1" ht="15" customHeight="1">
      <c r="A36" s="58" t="s">
        <v>2</v>
      </c>
      <c r="B36" s="60" t="s">
        <v>11</v>
      </c>
      <c r="C36" s="63" t="s">
        <v>59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</row>
    <row r="37" spans="1:14" s="32" customFormat="1" ht="13.5" customHeight="1">
      <c r="A37" s="59"/>
      <c r="B37" s="61"/>
      <c r="C37" s="52" t="s">
        <v>23</v>
      </c>
      <c r="D37" s="53" t="s">
        <v>31</v>
      </c>
      <c r="E37" s="53" t="s">
        <v>24</v>
      </c>
      <c r="F37" s="53" t="s">
        <v>25</v>
      </c>
      <c r="G37" s="53" t="s">
        <v>26</v>
      </c>
      <c r="H37" s="53" t="s">
        <v>27</v>
      </c>
      <c r="I37" s="53" t="s">
        <v>28</v>
      </c>
      <c r="J37" s="53" t="s">
        <v>29</v>
      </c>
      <c r="K37" s="53" t="s">
        <v>32</v>
      </c>
      <c r="L37" s="53" t="s">
        <v>30</v>
      </c>
      <c r="M37" s="53" t="s">
        <v>33</v>
      </c>
      <c r="N37" s="53" t="s">
        <v>34</v>
      </c>
    </row>
    <row r="38" spans="1:14" ht="15" customHeight="1">
      <c r="A38" s="33" t="s">
        <v>46</v>
      </c>
      <c r="B38" s="34"/>
      <c r="C38" s="45">
        <f>C40+C41+C42</f>
        <v>686500</v>
      </c>
      <c r="D38" s="36">
        <f>SUM(D40:D42)</f>
        <v>980000</v>
      </c>
      <c r="E38" s="36">
        <f aca="true" t="shared" si="0" ref="E38:N38">SUM(E40:E42)</f>
        <v>674450</v>
      </c>
      <c r="F38" s="36">
        <f t="shared" si="0"/>
        <v>1258402</v>
      </c>
      <c r="G38" s="36">
        <f>SUM(G40:G42)</f>
        <v>673000</v>
      </c>
      <c r="H38" s="36">
        <f t="shared" si="0"/>
        <v>593416</v>
      </c>
      <c r="I38" s="36">
        <f t="shared" si="0"/>
        <v>927950</v>
      </c>
      <c r="J38" s="36">
        <f t="shared" si="0"/>
        <v>478250</v>
      </c>
      <c r="K38" s="36">
        <f t="shared" si="0"/>
        <v>907700</v>
      </c>
      <c r="L38" s="36">
        <f t="shared" si="0"/>
        <v>859310</v>
      </c>
      <c r="M38" s="36">
        <f t="shared" si="0"/>
        <v>882146.08</v>
      </c>
      <c r="N38" s="36">
        <f t="shared" si="0"/>
        <v>800203</v>
      </c>
    </row>
    <row r="39" spans="1:14" ht="15" customHeight="1">
      <c r="A39" s="31" t="s">
        <v>3</v>
      </c>
      <c r="B39" s="31"/>
      <c r="C39" s="46" t="s">
        <v>17</v>
      </c>
      <c r="D39" s="49"/>
      <c r="E39" s="49"/>
      <c r="F39" s="50"/>
      <c r="G39" s="50"/>
      <c r="H39" s="50"/>
      <c r="I39" s="49"/>
      <c r="J39" s="50"/>
      <c r="K39" s="50"/>
      <c r="L39" s="50"/>
      <c r="M39" s="50"/>
      <c r="N39" s="49"/>
    </row>
    <row r="40" spans="1:14" ht="15" customHeight="1">
      <c r="A40" s="43" t="s">
        <v>35</v>
      </c>
      <c r="B40" s="31"/>
      <c r="C40" s="46">
        <v>581500</v>
      </c>
      <c r="D40" s="51">
        <v>752500</v>
      </c>
      <c r="E40" s="49">
        <v>522450</v>
      </c>
      <c r="F40" s="49">
        <v>1161402</v>
      </c>
      <c r="G40" s="49">
        <v>490000</v>
      </c>
      <c r="H40" s="49">
        <v>523416</v>
      </c>
      <c r="I40" s="49">
        <v>671950</v>
      </c>
      <c r="J40" s="50">
        <v>449250</v>
      </c>
      <c r="K40" s="50">
        <v>853700</v>
      </c>
      <c r="L40" s="49">
        <v>631310</v>
      </c>
      <c r="M40" s="49">
        <v>798146.08</v>
      </c>
      <c r="N40" s="49">
        <v>685203</v>
      </c>
    </row>
    <row r="41" spans="1:14" ht="15" customHeight="1">
      <c r="A41" s="43" t="s">
        <v>53</v>
      </c>
      <c r="B41" s="31"/>
      <c r="C41" s="46">
        <v>90000</v>
      </c>
      <c r="D41" s="51">
        <v>155000</v>
      </c>
      <c r="E41" s="49">
        <v>140000</v>
      </c>
      <c r="F41" s="49">
        <v>70000</v>
      </c>
      <c r="G41" s="49">
        <v>120000</v>
      </c>
      <c r="H41" s="49">
        <v>70000</v>
      </c>
      <c r="I41" s="49">
        <v>201000</v>
      </c>
      <c r="J41" s="50">
        <v>25000</v>
      </c>
      <c r="K41" s="50">
        <v>20000</v>
      </c>
      <c r="L41" s="49">
        <v>153000</v>
      </c>
      <c r="M41" s="49">
        <v>80000</v>
      </c>
      <c r="N41" s="49">
        <v>115000</v>
      </c>
    </row>
    <row r="42" spans="1:14" ht="15" customHeight="1">
      <c r="A42" s="43" t="s">
        <v>41</v>
      </c>
      <c r="B42" s="31"/>
      <c r="C42" s="46">
        <v>15000</v>
      </c>
      <c r="D42" s="51">
        <v>72500</v>
      </c>
      <c r="E42" s="49">
        <v>12000</v>
      </c>
      <c r="F42" s="49">
        <v>27000</v>
      </c>
      <c r="G42" s="49">
        <v>63000</v>
      </c>
      <c r="H42" s="49"/>
      <c r="I42" s="49">
        <v>55000</v>
      </c>
      <c r="J42" s="50">
        <v>4000</v>
      </c>
      <c r="K42" s="50">
        <v>34000</v>
      </c>
      <c r="L42" s="49">
        <v>75000</v>
      </c>
      <c r="M42" s="49">
        <v>4000</v>
      </c>
      <c r="N42" s="49"/>
    </row>
    <row r="43" spans="1:14" s="26" customFormat="1" ht="15" customHeight="1">
      <c r="A43" s="37" t="s">
        <v>47</v>
      </c>
      <c r="B43" s="38"/>
      <c r="C43" s="47">
        <f>C44+C47</f>
        <v>740341</v>
      </c>
      <c r="D43" s="47">
        <f aca="true" t="shared" si="1" ref="D43:N43">D44+D47</f>
        <v>841032</v>
      </c>
      <c r="E43" s="39">
        <f>E44+E47</f>
        <v>810439</v>
      </c>
      <c r="F43" s="39">
        <f t="shared" si="1"/>
        <v>978594</v>
      </c>
      <c r="G43" s="39">
        <f t="shared" si="1"/>
        <v>608863</v>
      </c>
      <c r="H43" s="39">
        <f t="shared" si="1"/>
        <v>743821</v>
      </c>
      <c r="I43" s="39">
        <f t="shared" si="1"/>
        <v>974711</v>
      </c>
      <c r="J43" s="39">
        <f t="shared" si="1"/>
        <v>636759</v>
      </c>
      <c r="K43" s="39">
        <f t="shared" si="1"/>
        <v>1111263</v>
      </c>
      <c r="L43" s="39">
        <f t="shared" si="1"/>
        <v>894359.08</v>
      </c>
      <c r="M43" s="39">
        <f t="shared" si="1"/>
        <v>829742.3700000001</v>
      </c>
      <c r="N43" s="39">
        <f t="shared" si="1"/>
        <v>854598.2200000001</v>
      </c>
    </row>
    <row r="44" spans="1:14" ht="33" customHeight="1">
      <c r="A44" s="40" t="s">
        <v>12</v>
      </c>
      <c r="B44" s="41"/>
      <c r="C44" s="45">
        <f>C45+C46</f>
        <v>355724</v>
      </c>
      <c r="D44" s="45">
        <f aca="true" t="shared" si="2" ref="D44:M44">D45+D46</f>
        <v>394089</v>
      </c>
      <c r="E44" s="36">
        <f t="shared" si="2"/>
        <v>352300</v>
      </c>
      <c r="F44" s="36">
        <f t="shared" si="2"/>
        <v>672131</v>
      </c>
      <c r="G44" s="36">
        <f>G45+G46</f>
        <v>303943</v>
      </c>
      <c r="H44" s="36">
        <f t="shared" si="2"/>
        <v>396263</v>
      </c>
      <c r="I44" s="36">
        <f t="shared" si="2"/>
        <v>418975</v>
      </c>
      <c r="J44" s="36">
        <f t="shared" si="2"/>
        <v>225917</v>
      </c>
      <c r="K44" s="36">
        <f t="shared" si="2"/>
        <v>469700</v>
      </c>
      <c r="L44" s="36">
        <f t="shared" si="2"/>
        <v>656089</v>
      </c>
      <c r="M44" s="36">
        <f t="shared" si="2"/>
        <v>453426.56</v>
      </c>
      <c r="N44" s="36">
        <v>691818.18</v>
      </c>
    </row>
    <row r="45" spans="1:14" ht="15" customHeight="1">
      <c r="A45" s="43" t="s">
        <v>4</v>
      </c>
      <c r="B45" s="41"/>
      <c r="C45" s="46">
        <v>251544</v>
      </c>
      <c r="D45" s="51">
        <v>298649</v>
      </c>
      <c r="E45" s="50">
        <v>246822</v>
      </c>
      <c r="F45" s="49">
        <v>603592</v>
      </c>
      <c r="G45" s="50">
        <v>200529</v>
      </c>
      <c r="H45" s="50">
        <v>325176</v>
      </c>
      <c r="I45" s="50">
        <v>306684</v>
      </c>
      <c r="J45" s="50">
        <v>146299</v>
      </c>
      <c r="K45" s="50">
        <v>469700</v>
      </c>
      <c r="L45" s="49">
        <v>585351</v>
      </c>
      <c r="M45" s="49">
        <v>355530.79</v>
      </c>
      <c r="N45" s="49">
        <v>275234.66</v>
      </c>
    </row>
    <row r="46" spans="1:14" ht="30" customHeight="1">
      <c r="A46" s="43" t="s">
        <v>56</v>
      </c>
      <c r="B46" s="41"/>
      <c r="C46" s="46">
        <v>104180</v>
      </c>
      <c r="D46" s="51">
        <v>95440</v>
      </c>
      <c r="E46" s="50">
        <v>105478</v>
      </c>
      <c r="F46" s="49">
        <v>68539</v>
      </c>
      <c r="G46" s="50">
        <v>103414</v>
      </c>
      <c r="H46" s="50">
        <v>71087</v>
      </c>
      <c r="I46" s="50">
        <v>112291</v>
      </c>
      <c r="J46" s="50">
        <v>79618</v>
      </c>
      <c r="K46" s="50"/>
      <c r="L46" s="49">
        <v>70738</v>
      </c>
      <c r="M46" s="49">
        <v>97895.77</v>
      </c>
      <c r="N46" s="49"/>
    </row>
    <row r="47" spans="1:14" ht="15" customHeight="1">
      <c r="A47" s="40" t="s">
        <v>7</v>
      </c>
      <c r="B47" s="42"/>
      <c r="C47" s="45">
        <f>SUM(C48:C61)</f>
        <v>384617</v>
      </c>
      <c r="D47" s="45">
        <f aca="true" t="shared" si="3" ref="D47:M47">SUM(D48:D61)</f>
        <v>446943</v>
      </c>
      <c r="E47" s="36">
        <f>SUM(E48:E61)</f>
        <v>458139</v>
      </c>
      <c r="F47" s="36">
        <f t="shared" si="3"/>
        <v>306463</v>
      </c>
      <c r="G47" s="36">
        <f>SUM(G48:G61)</f>
        <v>304920</v>
      </c>
      <c r="H47" s="36">
        <f t="shared" si="3"/>
        <v>347558</v>
      </c>
      <c r="I47" s="36">
        <f t="shared" si="3"/>
        <v>555736</v>
      </c>
      <c r="J47" s="36">
        <f t="shared" si="3"/>
        <v>410842</v>
      </c>
      <c r="K47" s="36">
        <f t="shared" si="3"/>
        <v>641563</v>
      </c>
      <c r="L47" s="36">
        <f>SUM(L48:L61)</f>
        <v>238270.08</v>
      </c>
      <c r="M47" s="36">
        <f t="shared" si="3"/>
        <v>376315.81000000006</v>
      </c>
      <c r="N47" s="36">
        <f>SUM(N48:N61)</f>
        <v>162780.04</v>
      </c>
    </row>
    <row r="48" spans="1:14" ht="15" customHeight="1">
      <c r="A48" s="43" t="s">
        <v>36</v>
      </c>
      <c r="B48" s="34"/>
      <c r="C48" s="48"/>
      <c r="D48" s="51">
        <v>48584</v>
      </c>
      <c r="E48" s="49"/>
      <c r="F48" s="49">
        <v>3440</v>
      </c>
      <c r="G48" s="50"/>
      <c r="H48" s="50">
        <v>150</v>
      </c>
      <c r="I48" s="50"/>
      <c r="J48" s="50"/>
      <c r="K48" s="50"/>
      <c r="L48" s="49"/>
      <c r="M48" s="49"/>
      <c r="N48" s="49"/>
    </row>
    <row r="49" spans="1:14" ht="15" customHeight="1">
      <c r="A49" s="43" t="s">
        <v>45</v>
      </c>
      <c r="B49" s="34"/>
      <c r="C49" s="48">
        <v>17405</v>
      </c>
      <c r="D49" s="51">
        <v>5333</v>
      </c>
      <c r="E49" s="49">
        <v>1630</v>
      </c>
      <c r="F49" s="49">
        <v>23019</v>
      </c>
      <c r="G49" s="50">
        <v>12181</v>
      </c>
      <c r="H49" s="50"/>
      <c r="I49" s="50"/>
      <c r="J49" s="50">
        <v>2528</v>
      </c>
      <c r="K49" s="50"/>
      <c r="L49" s="49">
        <v>6711</v>
      </c>
      <c r="M49" s="49"/>
      <c r="N49" s="49">
        <v>2767.1</v>
      </c>
    </row>
    <row r="50" spans="1:14" ht="15" customHeight="1">
      <c r="A50" s="43" t="s">
        <v>42</v>
      </c>
      <c r="B50" s="34"/>
      <c r="C50" s="48">
        <v>28750</v>
      </c>
      <c r="D50" s="51">
        <v>68094</v>
      </c>
      <c r="E50" s="49">
        <v>12500</v>
      </c>
      <c r="F50" s="49">
        <v>73707</v>
      </c>
      <c r="G50" s="50">
        <v>52200</v>
      </c>
      <c r="H50" s="50">
        <v>26097</v>
      </c>
      <c r="I50" s="50">
        <v>192345</v>
      </c>
      <c r="J50" s="50">
        <v>93600</v>
      </c>
      <c r="K50" s="50">
        <v>29215</v>
      </c>
      <c r="L50" s="49">
        <v>40876</v>
      </c>
      <c r="M50" s="49">
        <v>70250</v>
      </c>
      <c r="N50" s="49">
        <v>20750</v>
      </c>
    </row>
    <row r="51" spans="1:14" ht="15" customHeight="1">
      <c r="A51" s="43" t="s">
        <v>5</v>
      </c>
      <c r="B51" s="41"/>
      <c r="C51" s="46">
        <v>23660</v>
      </c>
      <c r="D51" s="51">
        <v>6836</v>
      </c>
      <c r="E51" s="49">
        <v>16179</v>
      </c>
      <c r="F51" s="49">
        <v>26490</v>
      </c>
      <c r="G51" s="50">
        <v>22229</v>
      </c>
      <c r="H51" s="50">
        <v>21798</v>
      </c>
      <c r="I51" s="50">
        <v>25184</v>
      </c>
      <c r="J51" s="50">
        <v>11820</v>
      </c>
      <c r="K51" s="50">
        <v>25206</v>
      </c>
      <c r="L51" s="49">
        <v>25105</v>
      </c>
      <c r="M51" s="49">
        <v>9868.08</v>
      </c>
      <c r="N51" s="49">
        <v>50652</v>
      </c>
    </row>
    <row r="52" spans="1:14" ht="15" customHeight="1">
      <c r="A52" s="43" t="s">
        <v>52</v>
      </c>
      <c r="B52" s="41"/>
      <c r="C52" s="46"/>
      <c r="D52" s="51"/>
      <c r="E52" s="49">
        <v>2430</v>
      </c>
      <c r="F52" s="49"/>
      <c r="G52" s="50"/>
      <c r="H52" s="50"/>
      <c r="I52" s="50"/>
      <c r="J52" s="50">
        <v>3700</v>
      </c>
      <c r="K52" s="50"/>
      <c r="L52" s="49">
        <v>15438</v>
      </c>
      <c r="M52" s="49"/>
      <c r="N52" s="49"/>
    </row>
    <row r="53" spans="1:14" ht="15" customHeight="1">
      <c r="A53" s="43" t="s">
        <v>40</v>
      </c>
      <c r="B53" s="41"/>
      <c r="C53" s="46">
        <v>1474</v>
      </c>
      <c r="D53" s="51">
        <v>1648</v>
      </c>
      <c r="E53" s="49">
        <v>4730</v>
      </c>
      <c r="F53" s="49">
        <v>5296</v>
      </c>
      <c r="G53" s="50">
        <v>4696</v>
      </c>
      <c r="H53" s="50">
        <v>6098</v>
      </c>
      <c r="I53" s="50">
        <v>4180</v>
      </c>
      <c r="J53" s="50">
        <v>1552</v>
      </c>
      <c r="K53" s="50">
        <v>14707</v>
      </c>
      <c r="L53" s="49">
        <v>19908</v>
      </c>
      <c r="M53" s="49">
        <v>5876</v>
      </c>
      <c r="N53" s="49">
        <v>5532</v>
      </c>
    </row>
    <row r="54" spans="1:14" ht="15" customHeight="1">
      <c r="A54" s="43" t="s">
        <v>37</v>
      </c>
      <c r="B54" s="41"/>
      <c r="C54" s="46">
        <v>42750</v>
      </c>
      <c r="D54" s="51">
        <v>3000</v>
      </c>
      <c r="E54" s="49"/>
      <c r="F54" s="49"/>
      <c r="G54" s="50"/>
      <c r="H54" s="50"/>
      <c r="I54" s="50">
        <v>3000</v>
      </c>
      <c r="J54" s="50">
        <v>13398</v>
      </c>
      <c r="K54" s="50">
        <v>36266</v>
      </c>
      <c r="L54" s="49">
        <v>80350</v>
      </c>
      <c r="M54" s="49">
        <v>10089</v>
      </c>
      <c r="N54" s="49">
        <v>15960</v>
      </c>
    </row>
    <row r="55" spans="1:14" ht="15" customHeight="1">
      <c r="A55" s="43" t="s">
        <v>6</v>
      </c>
      <c r="B55" s="41"/>
      <c r="C55" s="46">
        <v>26183</v>
      </c>
      <c r="D55" s="51">
        <v>46974</v>
      </c>
      <c r="E55" s="49">
        <v>42324</v>
      </c>
      <c r="F55" s="49">
        <v>35581</v>
      </c>
      <c r="G55" s="50">
        <v>81562</v>
      </c>
      <c r="H55" s="50">
        <v>147490</v>
      </c>
      <c r="I55" s="50">
        <v>11205</v>
      </c>
      <c r="J55" s="50">
        <v>26356</v>
      </c>
      <c r="K55" s="50">
        <v>25670</v>
      </c>
      <c r="L55" s="49">
        <v>28715</v>
      </c>
      <c r="M55" s="49">
        <v>15052.83</v>
      </c>
      <c r="N55" s="49">
        <v>45713.63</v>
      </c>
    </row>
    <row r="56" spans="1:14" ht="15" customHeight="1">
      <c r="A56" s="43" t="s">
        <v>38</v>
      </c>
      <c r="C56" s="46">
        <v>201863</v>
      </c>
      <c r="D56" s="51">
        <v>214485</v>
      </c>
      <c r="E56" s="49">
        <v>327883</v>
      </c>
      <c r="F56" s="49">
        <v>64001</v>
      </c>
      <c r="G56" s="50">
        <v>118952</v>
      </c>
      <c r="H56" s="50">
        <v>106040</v>
      </c>
      <c r="I56" s="50">
        <v>200996</v>
      </c>
      <c r="J56" s="50">
        <v>234538</v>
      </c>
      <c r="K56" s="50">
        <v>494270</v>
      </c>
      <c r="L56" s="49">
        <v>6913</v>
      </c>
      <c r="M56" s="49">
        <v>217776.63</v>
      </c>
      <c r="N56" s="41" t="s">
        <v>61</v>
      </c>
    </row>
    <row r="57" spans="1:14" ht="15" customHeight="1">
      <c r="A57" s="43" t="s">
        <v>44</v>
      </c>
      <c r="B57" s="41"/>
      <c r="C57" s="46">
        <v>11819</v>
      </c>
      <c r="D57" s="51"/>
      <c r="E57" s="49">
        <v>31030</v>
      </c>
      <c r="F57" s="49">
        <v>26539</v>
      </c>
      <c r="G57" s="50"/>
      <c r="H57" s="50"/>
      <c r="I57" s="50">
        <v>94429</v>
      </c>
      <c r="J57" s="50"/>
      <c r="K57" s="50"/>
      <c r="L57" s="49" t="s">
        <v>60</v>
      </c>
      <c r="M57" s="49"/>
      <c r="N57" s="49"/>
    </row>
    <row r="58" spans="1:14" ht="20.25" customHeight="1">
      <c r="A58" s="43" t="s">
        <v>39</v>
      </c>
      <c r="B58" s="41"/>
      <c r="C58" s="46"/>
      <c r="D58" s="51"/>
      <c r="E58" s="49">
        <v>3305</v>
      </c>
      <c r="F58" s="49">
        <v>3321</v>
      </c>
      <c r="G58" s="50"/>
      <c r="H58" s="50"/>
      <c r="I58" s="50">
        <v>2249</v>
      </c>
      <c r="J58" s="50">
        <v>3075</v>
      </c>
      <c r="K58" s="50">
        <v>650</v>
      </c>
      <c r="L58" s="49">
        <v>6105</v>
      </c>
      <c r="M58" s="49">
        <v>3489.01</v>
      </c>
      <c r="N58" s="49">
        <v>7910</v>
      </c>
    </row>
    <row r="59" spans="1:14" ht="20.25" customHeight="1">
      <c r="A59" s="43" t="s">
        <v>54</v>
      </c>
      <c r="B59" s="41"/>
      <c r="C59" s="46"/>
      <c r="D59" s="51"/>
      <c r="E59" s="49"/>
      <c r="F59" s="49"/>
      <c r="G59" s="50"/>
      <c r="H59" s="50"/>
      <c r="I59" s="50"/>
      <c r="J59" s="50"/>
      <c r="K59" s="50"/>
      <c r="L59" s="49"/>
      <c r="M59" s="49"/>
      <c r="N59" s="49"/>
    </row>
    <row r="60" spans="1:14" ht="20.25" customHeight="1">
      <c r="A60" s="43" t="s">
        <v>51</v>
      </c>
      <c r="B60" s="41"/>
      <c r="C60" s="46">
        <v>30713</v>
      </c>
      <c r="D60" s="51">
        <v>51989</v>
      </c>
      <c r="E60" s="49">
        <v>16128</v>
      </c>
      <c r="F60" s="49">
        <v>35069</v>
      </c>
      <c r="G60" s="50">
        <v>13100</v>
      </c>
      <c r="H60" s="50">
        <v>39885</v>
      </c>
      <c r="I60" s="50">
        <v>22148</v>
      </c>
      <c r="J60" s="50">
        <v>20275</v>
      </c>
      <c r="K60" s="50">
        <v>10079</v>
      </c>
      <c r="L60" s="49">
        <v>8149.08</v>
      </c>
      <c r="M60" s="49">
        <v>43914.26</v>
      </c>
      <c r="N60" s="49">
        <v>13495.31</v>
      </c>
    </row>
    <row r="61" spans="1:14" ht="15" customHeight="1">
      <c r="A61" s="44" t="s">
        <v>55</v>
      </c>
      <c r="B61" s="42"/>
      <c r="C61" s="35"/>
      <c r="D61" s="50"/>
      <c r="E61" s="49"/>
      <c r="F61" s="50">
        <v>10000</v>
      </c>
      <c r="G61" s="50"/>
      <c r="H61" s="50"/>
      <c r="I61" s="50"/>
      <c r="J61" s="50"/>
      <c r="K61" s="50">
        <v>5500</v>
      </c>
      <c r="L61" s="50"/>
      <c r="M61" s="49"/>
      <c r="N61" s="49"/>
    </row>
    <row r="62" spans="1:3" ht="22.5" customHeight="1">
      <c r="A62" s="27"/>
      <c r="B62" s="28"/>
      <c r="C62" s="29"/>
    </row>
    <row r="63" spans="1:3" ht="20.25" customHeight="1">
      <c r="A63" s="57" t="s">
        <v>57</v>
      </c>
      <c r="B63" s="57"/>
      <c r="C63" s="8"/>
    </row>
    <row r="64" spans="1:3" ht="29.25" customHeight="1">
      <c r="A64" s="24"/>
      <c r="B64" s="24"/>
      <c r="C64" s="30" t="s">
        <v>0</v>
      </c>
    </row>
    <row r="65" spans="1:3" ht="23.25" customHeight="1">
      <c r="A65" s="57" t="s">
        <v>43</v>
      </c>
      <c r="B65" s="57"/>
      <c r="C65" s="8"/>
    </row>
    <row r="66" spans="1:3" ht="15" customHeight="1">
      <c r="A66" s="3"/>
      <c r="B66" s="4"/>
      <c r="C66" s="30" t="s">
        <v>0</v>
      </c>
    </row>
    <row r="67" spans="1:3" ht="15" customHeight="1">
      <c r="A67" s="3"/>
      <c r="B67" s="4"/>
      <c r="C67" s="3"/>
    </row>
    <row r="68" spans="1:3" ht="15" customHeight="1">
      <c r="A68" s="4" t="s">
        <v>62</v>
      </c>
      <c r="B68" s="4"/>
      <c r="C68" s="3"/>
    </row>
    <row r="69" spans="1:3" ht="15" customHeight="1">
      <c r="A69" s="3"/>
      <c r="B69" s="4"/>
      <c r="C69" s="3"/>
    </row>
    <row r="70" ht="27.75" customHeight="1"/>
    <row r="71" ht="108" customHeight="1"/>
    <row r="72" ht="36.75" customHeight="1"/>
    <row r="73" ht="19.5" customHeight="1"/>
    <row r="74" ht="15.75" customHeight="1"/>
    <row r="75" ht="31.5" customHeight="1"/>
    <row r="77" ht="15.75" customHeight="1"/>
    <row r="78" ht="110.25" customHeight="1"/>
    <row r="79" ht="16.5" customHeight="1"/>
    <row r="80" ht="16.5" customHeight="1"/>
    <row r="81" ht="33" customHeight="1"/>
    <row r="82" ht="15" customHeight="1"/>
    <row r="83" ht="18" customHeight="1"/>
    <row r="84" ht="32.25" customHeight="1"/>
    <row r="85" ht="13.5" customHeight="1"/>
    <row r="86" ht="14.25" customHeight="1"/>
    <row r="87" ht="30" customHeight="1"/>
    <row r="88" ht="16.5" customHeight="1"/>
    <row r="89" ht="16.5" customHeight="1"/>
    <row r="90" ht="19.5" customHeight="1"/>
    <row r="91" ht="33.75" customHeight="1"/>
    <row r="92" ht="16.5" customHeight="1"/>
    <row r="93" ht="16.5" customHeight="1"/>
    <row r="94" ht="13.5" customHeight="1"/>
    <row r="95" ht="15.75" customHeight="1"/>
    <row r="96" ht="14.25" customHeight="1"/>
    <row r="97" ht="30" customHeight="1"/>
    <row r="98" ht="30.75" customHeight="1"/>
    <row r="99" ht="15.75" customHeight="1"/>
    <row r="100" ht="19.5" customHeight="1"/>
    <row r="101" ht="19.5" customHeight="1"/>
    <row r="102" ht="34.5" customHeight="1"/>
    <row r="103" ht="55.5" customHeight="1"/>
    <row r="104" ht="19.5" customHeight="1"/>
    <row r="105" ht="29.25" customHeight="1"/>
    <row r="106" ht="30.75" customHeight="1"/>
    <row r="108" ht="35.25" customHeight="1"/>
    <row r="109" ht="38.25" customHeight="1"/>
    <row r="110" ht="34.5" customHeight="1"/>
    <row r="111" ht="28.5" customHeight="1"/>
    <row r="112" ht="33.75" customHeight="1"/>
    <row r="113" ht="20.25" customHeight="1"/>
    <row r="114" ht="30.75" customHeight="1"/>
    <row r="115" ht="30.75" customHeight="1"/>
    <row r="116" ht="36" customHeight="1"/>
    <row r="117" ht="15.75" customHeight="1"/>
    <row r="118" ht="28.5" customHeight="1"/>
    <row r="119" ht="28.5" customHeight="1"/>
    <row r="120" ht="29.25" customHeight="1"/>
    <row r="121" ht="29.25" customHeight="1"/>
    <row r="122" ht="47.25" customHeight="1"/>
    <row r="123" ht="28.5" customHeight="1"/>
    <row r="124" ht="31.5" customHeight="1"/>
    <row r="126" ht="23.25" customHeight="1"/>
    <row r="127" ht="30" customHeight="1"/>
  </sheetData>
  <sheetProtection/>
  <mergeCells count="20">
    <mergeCell ref="A27:C27"/>
    <mergeCell ref="A24:C24"/>
    <mergeCell ref="B26:C26"/>
    <mergeCell ref="B29:C29"/>
    <mergeCell ref="A30:C30"/>
    <mergeCell ref="A17:A18"/>
    <mergeCell ref="B18:C18"/>
    <mergeCell ref="A20:A21"/>
    <mergeCell ref="B20:C21"/>
    <mergeCell ref="A22:C22"/>
    <mergeCell ref="A8:C8"/>
    <mergeCell ref="A9:C9"/>
    <mergeCell ref="B12:C12"/>
    <mergeCell ref="B15:C15"/>
    <mergeCell ref="A65:B65"/>
    <mergeCell ref="A63:B63"/>
    <mergeCell ref="A36:A37"/>
    <mergeCell ref="B36:B37"/>
    <mergeCell ref="A34:C34"/>
    <mergeCell ref="C36:N3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buh</cp:lastModifiedBy>
  <cp:lastPrinted>2014-05-30T06:55:33Z</cp:lastPrinted>
  <dcterms:created xsi:type="dcterms:W3CDTF">2006-04-03T12:50:06Z</dcterms:created>
  <dcterms:modified xsi:type="dcterms:W3CDTF">2021-08-26T07:22:40Z</dcterms:modified>
  <cp:category/>
  <cp:version/>
  <cp:contentType/>
  <cp:contentStatus/>
</cp:coreProperties>
</file>